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'Вып.плана._9'!$A$2:$E$55</definedName>
  </definedNames>
  <calcPr fullCalcOnLoad="1"/>
</workbook>
</file>

<file path=xl/sharedStrings.xml><?xml version="1.0" encoding="utf-8"?>
<sst xmlns="http://schemas.openxmlformats.org/spreadsheetml/2006/main" count="85" uniqueCount="85">
  <si>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</si>
  <si>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</si>
  <si>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</si>
  <si>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</si>
  <si>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</si>
  <si>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</si>
  <si>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</si>
  <si>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</si>
  <si>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</si>
  <si>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</si>
  <si>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</si>
  <si>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</si>
  <si>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</si>
  <si>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</si>
  <si>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</si>
  <si>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</si>
  <si>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</si>
  <si>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</si>
  <si>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</si>
  <si>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</si>
  <si>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</si>
  <si>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</si>
  <si>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</si>
  <si>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</si>
  <si>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</si>
  <si>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</si>
  <si>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1.2.НАЛОГИ НА ИМУЩЕСТВО</t>
  </si>
  <si>
    <t>1.2.1.Налог на имущество физических лиц</t>
  </si>
  <si>
    <t xml:space="preserve">1.2.2.Земельный налог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</si>
  <si>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</si>
  <si>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</si>
  <si>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</si>
  <si>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</si>
  <si>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000 2 02 03003 10 0000 151</t>
  </si>
  <si>
    <t>000 2 02 04000 00 0000 151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</si>
  <si>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</si>
  <si>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000 1 01 02010 01 0000 110</t>
  </si>
  <si>
    <t>000 2 02 04999 10 0000 151</t>
  </si>
  <si>
    <t xml:space="preserve">000  1 13 01995 10 0000 130   </t>
  </si>
  <si>
    <t>1.5. ДОХОДЫ  ОТ  ОКАЗАНИЯ  ПЛАТНЫХ  УСЛУГ  (РАБОТ)  И  КОМПЕНСАЦИИ ЗАТРАТ ГОСУДАРСТВА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</si>
  <si>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</si>
  <si>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</si>
  <si>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</si>
  <si>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</si>
  <si>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1.6.1. 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</si>
  <si>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</si>
  <si>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</si>
  <si>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</si>
  <si>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</si>
  <si>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</si>
  <si>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</si>
  <si>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</si>
  <si>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1.6. ДОХОДЫ ОТ ПРОДАЖИ МАТЕРИАЛЬНЫХ И НЕМАТЕРИАЛЬНЫХ АКТИВОВ</t>
  </si>
  <si>
    <t>к решению Совета депутатов</t>
  </si>
  <si>
    <t>сельского поселения Лыхма</t>
  </si>
  <si>
    <t>000 1 11 05075 10 0000 120</t>
  </si>
  <si>
    <t xml:space="preserve"> 000 1 13 00000 00 0000 000  </t>
  </si>
  <si>
    <t>000 1 16 90050 10 0000 140</t>
  </si>
  <si>
    <t>1.7. ШТРАФЫ, САНКЦИИ, ВОЗМЕЩЕНИЕ УЩЕРБА</t>
  </si>
  <si>
    <t>000 1 16 00000 00 0000 000</t>
  </si>
  <si>
    <t>1.1.1.2.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</si>
  <si>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</si>
  <si>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</si>
  <si>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</si>
  <si>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</si>
  <si>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 xml:space="preserve">1.2.2.1.Земельный налог с организаций, обладающих земельным участком, расположенным в границах сельских поселений </t>
  </si>
  <si>
    <t>1.2.2.2.Земельный налог с физических лиц, обладающих земельным участком, расположенным в границах сельских поселений</t>
  </si>
  <si>
    <t>1.5.1. Прочие доходы от оказания платных услуг  (работ) получателями средств бюджетов сельских поселений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</si>
  <si>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</si>
  <si>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 xml:space="preserve">1.6.1.1.Доходы от продажи земельных участков,  государственная  собственность на которые не разграничена и которые расположены в границах сельских поселений </t>
  </si>
  <si>
    <t>000 1 14 02053 10 0000 410</t>
  </si>
  <si>
    <t>1.7.1. Прочие поступления от денежных взысканий (штрафов) и иных сумм в возмещение ущерба, зачисляемые в бюджеты сельских поселений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</si>
  <si>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</si>
  <si>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</si>
  <si>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2.1.3.1. Прочие межбюджетные трансферты, передаваемые бюджетам сельских поселений</t>
  </si>
  <si>
    <t>2.1.4. ПРОЧИЕ БЕЗВОЗМЕЗДНЫЕ ПОСТУПЛЕНИЯ</t>
  </si>
  <si>
    <t>000 2 07 00000 00 0000 180</t>
  </si>
  <si>
    <t>2.1.4.1. Прочие безвозмездные поступления в бюджеты сельских  поселений</t>
  </si>
  <si>
    <t>000 2 07 05030 10 0000 180</t>
  </si>
  <si>
    <t>Утверждено,                       рублей</t>
  </si>
  <si>
    <t>Исполнено, рублей</t>
  </si>
  <si>
    <t>2.1.1.1. Дотации бюджетам сельских  поселений на выравнивание бюджетной обеспеченности</t>
  </si>
  <si>
    <t>бюджета сельского поселения Лыхма  за 2015 год по кодам классификации  доходов бюджета</t>
  </si>
  <si>
    <t>ПРИЛОЖЕНИЕ 1</t>
  </si>
  <si>
    <t xml:space="preserve"> от 19 мая 2016 года  № 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</si>
</sst>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"/>
  </numFmts>
  <fonts count="5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4" fillId="0" borderId="1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5" applyNumberFormat="1" applyFont="1" applyFill="1" applyBorder="1" applyAlignment="1" applyProtection="1">
      <alignment horizontal="left" vertical="top" wrapText="1"/>
      <protection hidden="1"/>
    </xf>
    <xf numFmtId="0" fontId="4" fillId="0" borderId="10" xfId="55" applyNumberFormat="1" applyFont="1" applyFill="1" applyBorder="1" applyAlignment="1" applyProtection="1">
      <alignment vertical="top" wrapText="1"/>
      <protection hidden="1"/>
    </xf>
    <xf numFmtId="0" fontId="5" fillId="0" borderId="10" xfId="55" applyNumberFormat="1" applyFont="1" applyFill="1" applyBorder="1" applyAlignment="1" applyProtection="1">
      <alignment vertical="top" wrapText="1"/>
      <protection hidden="1"/>
    </xf>
    <xf numFmtId="0" fontId="4" fillId="0" borderId="10" xfId="55" applyNumberFormat="1" applyFont="1" applyFill="1" applyBorder="1" applyAlignment="1" applyProtection="1">
      <alignment horizontal="left" vertical="top" wrapText="1"/>
      <protection hidden="1"/>
    </xf>
    <xf numFmtId="49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7" fillId="0" borderId="0" xfId="55" applyFont="1">
      <alignment/>
      <protection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6" fillId="0" borderId="0" xfId="55" applyFont="1" applyAlignment="1" applyProtection="1">
      <alignment horizontal="center"/>
      <protection hidden="1"/>
    </xf>
    <xf numFmtId="49" fontId="4" fillId="0" borderId="10" xfId="55" applyNumberFormat="1" applyFont="1" applyBorder="1" applyAlignment="1">
      <alignment horizontal="center" vertical="center"/>
      <protection/>
    </xf>
    <xf numFmtId="0" fontId="6" fillId="0" borderId="0" xfId="0" applyFont="1" applyAlignment="1">
      <alignment vertical="top"/>
    </xf>
    <xf numFmtId="4" fontId="4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4" fillId="0" borderId="10" xfId="55" applyNumberFormat="1" applyFont="1" applyFill="1" applyBorder="1" applyAlignment="1" applyProtection="1">
      <alignment horizontal="right" vertical="center"/>
      <protection hidden="1"/>
    </xf>
    <xf numFmtId="4" fontId="5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5" applyNumberFormat="1" applyFont="1" applyFill="1" applyBorder="1" applyAlignment="1" applyProtection="1">
      <alignment horizontal="right" vertical="center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4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4" fillId="0" borderId="10" xfId="55" applyNumberFormat="1" applyFont="1" applyBorder="1" applyAlignment="1">
      <alignment horizontal="right" vertical="center"/>
      <protection/>
    </xf>
    <xf numFmtId="182" fontId="5" fillId="0" borderId="10" xfId="55" applyNumberFormat="1" applyFont="1" applyBorder="1" applyAlignment="1">
      <alignment horizontal="right" vertical="center"/>
      <protection/>
    </xf>
    <xf numFmtId="0" fontId="4" fillId="0" borderId="10" xfId="55" applyNumberFormat="1" applyFont="1" applyFill="1" applyBorder="1" applyAlignment="1" applyProtection="1">
      <alignment horizontal="left" vertical="top"/>
      <protection hidden="1"/>
    </xf>
    <xf numFmtId="0" fontId="49" fillId="0" borderId="10" xfId="55" applyNumberFormat="1" applyFont="1" applyFill="1" applyBorder="1" applyAlignment="1" applyProtection="1">
      <alignment horizontal="left" vertical="top" wrapText="1"/>
      <protection hidden="1"/>
    </xf>
    <xf numFmtId="0" fontId="49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0" fillId="0" borderId="10" xfId="55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4" applyNumberFormat="1" applyFont="1" applyFill="1" applyBorder="1" applyAlignment="1" applyProtection="1">
      <alignment horizontal="right" vertical="center" wrapText="1"/>
      <protection hidden="1"/>
    </xf>
    <xf numFmtId="174" fontId="4" fillId="0" borderId="10" xfId="55" applyNumberFormat="1" applyFont="1" applyFill="1" applyBorder="1" applyAlignment="1" applyProtection="1">
      <alignment horizontal="left" vertical="top" wrapText="1"/>
      <protection hidden="1"/>
    </xf>
    <xf numFmtId="174" fontId="4" fillId="0" borderId="10" xfId="55" applyNumberFormat="1" applyFont="1" applyFill="1" applyBorder="1" applyAlignment="1" applyProtection="1">
      <alignment horizontal="center" vertical="center"/>
      <protection hidden="1"/>
    </xf>
    <xf numFmtId="4" fontId="4" fillId="0" borderId="10" xfId="55" applyNumberFormat="1" applyFont="1" applyFill="1" applyBorder="1" applyAlignment="1" applyProtection="1">
      <alignment horizontal="left" vertical="top" wrapText="1"/>
      <protection hidden="1"/>
    </xf>
    <xf numFmtId="187" fontId="4" fillId="0" borderId="10" xfId="55" applyNumberFormat="1" applyFont="1" applyFill="1" applyBorder="1" applyAlignment="1">
      <alignment horizontal="right" vertical="center"/>
      <protection/>
    </xf>
    <xf numFmtId="49" fontId="49" fillId="0" borderId="10" xfId="55" applyNumberFormat="1" applyFont="1" applyFill="1" applyBorder="1" applyAlignment="1" applyProtection="1">
      <alignment horizontal="center" vertical="center" wrapText="1"/>
      <protection hidden="1"/>
    </xf>
    <xf numFmtId="187" fontId="5" fillId="0" borderId="10" xfId="55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top"/>
    </xf>
    <xf numFmtId="0" fontId="2" fillId="0" borderId="0" xfId="55" applyFont="1" applyFill="1" applyAlignment="1" applyProtection="1">
      <alignment horizontal="center"/>
      <protection hidden="1"/>
    </xf>
    <xf numFmtId="0" fontId="8" fillId="0" borderId="0" xfId="55" applyNumberFormat="1" applyFont="1" applyFill="1" applyAlignment="1" applyProtection="1">
      <alignment horizontal="center" vertical="top"/>
      <protection hidden="1"/>
    </xf>
    <xf numFmtId="0" fontId="8" fillId="0" borderId="0" xfId="55" applyNumberFormat="1" applyFont="1" applyFill="1" applyAlignment="1" applyProtection="1">
      <alignment horizontal="center" vertical="top" wrapText="1"/>
      <protection hidden="1"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200" zoomScaleSheetLayoutView="100" workbookViewId="0" topLeftCell="A2">
      <selection activeCell="C5" sqref="C5:E5"/>
    </sheetView>
  </sheetViews>
  <sheetFormatPr defaultColWidth="9.00390625" defaultRowHeight="12.75"/>
  <cols>
    <col min="1" max="1" width="34.00390625" style="7" customWidth="1"/>
    <col min="2" max="2" width="28.00390625" style="3" customWidth="1"/>
    <col min="3" max="3" width="17.625" style="3" customWidth="1"/>
    <col min="4" max="4" width="17.25390625" style="3" customWidth="1"/>
    <col min="5" max="5" width="14.375" style="3" customWidth="1"/>
    <col min="6" max="16384" width="9.125" style="3" customWidth="1"/>
  </cols>
  <sheetData>
    <row r="1" spans="1:4" ht="409.5" customHeight="1" hidden="1">
      <c r="A1" s="5"/>
      <c r="B1" s="1"/>
      <c r="C1" s="2"/>
      <c r="D1" s="2"/>
    </row>
    <row r="2" spans="1:5" s="21" customFormat="1" ht="18.75" customHeight="1">
      <c r="A2" s="20"/>
      <c r="C2" s="48" t="s">
        <v>83</v>
      </c>
      <c r="D2" s="48"/>
      <c r="E2" s="48"/>
    </row>
    <row r="3" spans="1:5" s="21" customFormat="1" ht="18.75" customHeight="1">
      <c r="A3" s="20"/>
      <c r="C3" s="48" t="s">
        <v>53</v>
      </c>
      <c r="D3" s="48"/>
      <c r="E3" s="48"/>
    </row>
    <row r="4" spans="2:5" s="21" customFormat="1" ht="18.75" customHeight="1">
      <c r="B4" s="26"/>
      <c r="C4" s="48" t="s">
        <v>54</v>
      </c>
      <c r="D4" s="48"/>
      <c r="E4" s="48"/>
    </row>
    <row r="5" spans="1:5" s="21" customFormat="1" ht="18.75" customHeight="1">
      <c r="A5" s="20"/>
      <c r="C5" s="48" t="s">
        <v>84</v>
      </c>
      <c r="D5" s="48"/>
      <c r="E5" s="48"/>
    </row>
    <row r="6" spans="1:4" s="21" customFormat="1" ht="18.75" customHeight="1">
      <c r="A6" s="20"/>
      <c r="B6" s="22"/>
      <c r="C6" s="23"/>
      <c r="D6" s="24"/>
    </row>
    <row r="7" spans="1:4" s="21" customFormat="1" ht="18.75" customHeight="1">
      <c r="A7" s="20"/>
      <c r="B7" s="22"/>
      <c r="C7" s="23"/>
      <c r="D7" s="24"/>
    </row>
    <row r="8" spans="1:4" s="21" customFormat="1" ht="18.75" customHeight="1">
      <c r="A8" s="20"/>
      <c r="B8" s="22"/>
      <c r="C8" s="23"/>
      <c r="D8" s="24"/>
    </row>
    <row r="9" spans="1:5" s="21" customFormat="1" ht="18.75" customHeight="1">
      <c r="A9" s="50" t="s">
        <v>3</v>
      </c>
      <c r="B9" s="50"/>
      <c r="C9" s="50"/>
      <c r="D9" s="50"/>
      <c r="E9" s="50"/>
    </row>
    <row r="10" spans="1:5" s="21" customFormat="1" ht="61.5" customHeight="1">
      <c r="A10" s="51" t="s">
        <v>82</v>
      </c>
      <c r="B10" s="51"/>
      <c r="C10" s="51"/>
      <c r="D10" s="51"/>
      <c r="E10" s="51"/>
    </row>
    <row r="11" spans="1:5" s="21" customFormat="1" ht="18.75" customHeight="1">
      <c r="A11" s="50"/>
      <c r="B11" s="50"/>
      <c r="C11" s="50"/>
      <c r="D11" s="50"/>
      <c r="E11" s="50"/>
    </row>
    <row r="12" spans="1:5" ht="15" customHeight="1">
      <c r="A12" s="52" t="s">
        <v>1</v>
      </c>
      <c r="B12" s="52" t="s">
        <v>0</v>
      </c>
      <c r="C12" s="52" t="s">
        <v>79</v>
      </c>
      <c r="D12" s="52" t="s">
        <v>80</v>
      </c>
      <c r="E12" s="52" t="s">
        <v>43</v>
      </c>
    </row>
    <row r="13" spans="1:5" ht="12.75" customHeight="1">
      <c r="A13" s="52"/>
      <c r="B13" s="52"/>
      <c r="C13" s="52"/>
      <c r="D13" s="52"/>
      <c r="E13" s="52"/>
    </row>
    <row r="14" spans="1:5" ht="24" customHeight="1">
      <c r="A14" s="52"/>
      <c r="B14" s="52"/>
      <c r="C14" s="52"/>
      <c r="D14" s="52"/>
      <c r="E14" s="52"/>
    </row>
    <row r="15" spans="1:5" ht="18" customHeight="1">
      <c r="A15" s="8">
        <v>1</v>
      </c>
      <c r="B15" s="8">
        <v>2</v>
      </c>
      <c r="C15" s="12">
        <v>3</v>
      </c>
      <c r="D15" s="19">
        <v>4</v>
      </c>
      <c r="E15" s="25">
        <v>5</v>
      </c>
    </row>
    <row r="16" spans="1:5" ht="31.5">
      <c r="A16" s="16" t="s">
        <v>4</v>
      </c>
      <c r="B16" s="8" t="s">
        <v>5</v>
      </c>
      <c r="C16" s="27">
        <f>C17+C22+C28+C31+C34+C36+C39</f>
        <v>10560883.88</v>
      </c>
      <c r="D16" s="27">
        <f>D17+D22+D28+D31+D34+D36+D39</f>
        <v>11929876.320000002</v>
      </c>
      <c r="E16" s="34">
        <f>D16/C16*100</f>
        <v>112.96285855952428</v>
      </c>
    </row>
    <row r="17" spans="1:5" ht="31.5">
      <c r="A17" s="16" t="s">
        <v>24</v>
      </c>
      <c r="B17" s="8" t="s">
        <v>6</v>
      </c>
      <c r="C17" s="27">
        <f>C18</f>
        <v>10219809.58</v>
      </c>
      <c r="D17" s="28">
        <f>D18</f>
        <v>11575144.49</v>
      </c>
      <c r="E17" s="34">
        <f>D17/C17*100</f>
        <v>113.26184112718076</v>
      </c>
    </row>
    <row r="18" spans="1:5" ht="31.5">
      <c r="A18" s="17" t="s">
        <v>25</v>
      </c>
      <c r="B18" s="9" t="s">
        <v>7</v>
      </c>
      <c r="C18" s="29">
        <f>C19+C21+C20</f>
        <v>10219809.58</v>
      </c>
      <c r="D18" s="29">
        <f>D19+D21+D20</f>
        <v>11575144.49</v>
      </c>
      <c r="E18" s="35">
        <f aca="true" t="shared" si="0" ref="E18:E52">D18/C18*100</f>
        <v>113.26184112718076</v>
      </c>
    </row>
    <row r="19" spans="1:5" ht="157.5">
      <c r="A19" s="17" t="s">
        <v>41</v>
      </c>
      <c r="B19" s="9" t="s">
        <v>36</v>
      </c>
      <c r="C19" s="31">
        <v>10200000</v>
      </c>
      <c r="D19" s="31">
        <v>11555307.01</v>
      </c>
      <c r="E19" s="35">
        <f t="shared" si="0"/>
        <v>113.28732362745097</v>
      </c>
    </row>
    <row r="20" spans="1:5" ht="246" customHeight="1">
      <c r="A20" s="17" t="s">
        <v>60</v>
      </c>
      <c r="B20" s="9" t="s">
        <v>61</v>
      </c>
      <c r="C20" s="31">
        <v>2509.58</v>
      </c>
      <c r="D20" s="31">
        <v>2509.58</v>
      </c>
      <c r="E20" s="35">
        <f t="shared" si="0"/>
        <v>100</v>
      </c>
    </row>
    <row r="21" spans="1:5" ht="94.5">
      <c r="A21" s="17" t="s">
        <v>51</v>
      </c>
      <c r="B21" s="9" t="s">
        <v>40</v>
      </c>
      <c r="C21" s="31">
        <v>17300</v>
      </c>
      <c r="D21" s="31">
        <v>17327.9</v>
      </c>
      <c r="E21" s="35">
        <f t="shared" si="0"/>
        <v>100.16127167630057</v>
      </c>
    </row>
    <row r="22" spans="1:5" ht="31.5">
      <c r="A22" s="16" t="s">
        <v>26</v>
      </c>
      <c r="B22" s="8" t="s">
        <v>8</v>
      </c>
      <c r="C22" s="27">
        <f>C23+C25</f>
        <v>154000</v>
      </c>
      <c r="D22" s="28">
        <f>D23+D25</f>
        <v>164894.72</v>
      </c>
      <c r="E22" s="34">
        <f t="shared" si="0"/>
        <v>107.07449350649352</v>
      </c>
    </row>
    <row r="23" spans="1:5" ht="39" customHeight="1">
      <c r="A23" s="17" t="s">
        <v>27</v>
      </c>
      <c r="B23" s="9" t="s">
        <v>9</v>
      </c>
      <c r="C23" s="29">
        <f>C24</f>
        <v>72068</v>
      </c>
      <c r="D23" s="30">
        <f>D24</f>
        <v>82618.67</v>
      </c>
      <c r="E23" s="35">
        <f t="shared" si="0"/>
        <v>114.63988177832047</v>
      </c>
    </row>
    <row r="24" spans="1:5" ht="94.5">
      <c r="A24" s="17" t="s">
        <v>62</v>
      </c>
      <c r="B24" s="9" t="s">
        <v>10</v>
      </c>
      <c r="C24" s="31">
        <v>72068</v>
      </c>
      <c r="D24" s="31">
        <v>82618.67</v>
      </c>
      <c r="E24" s="35">
        <f t="shared" si="0"/>
        <v>114.63988177832047</v>
      </c>
    </row>
    <row r="25" spans="1:5" ht="24.75" customHeight="1">
      <c r="A25" s="17" t="s">
        <v>28</v>
      </c>
      <c r="B25" s="9" t="s">
        <v>11</v>
      </c>
      <c r="C25" s="29">
        <f>C26+C27</f>
        <v>81932</v>
      </c>
      <c r="D25" s="30">
        <f>D26+D27</f>
        <v>82276.05</v>
      </c>
      <c r="E25" s="35">
        <f t="shared" si="0"/>
        <v>100.41992139823267</v>
      </c>
    </row>
    <row r="26" spans="1:5" ht="89.25" customHeight="1">
      <c r="A26" s="17" t="s">
        <v>65</v>
      </c>
      <c r="B26" s="9" t="s">
        <v>63</v>
      </c>
      <c r="C26" s="31">
        <v>50332</v>
      </c>
      <c r="D26" s="31">
        <v>50332</v>
      </c>
      <c r="E26" s="35">
        <f t="shared" si="0"/>
        <v>100</v>
      </c>
    </row>
    <row r="27" spans="1:5" ht="90.75" customHeight="1">
      <c r="A27" s="17" t="s">
        <v>66</v>
      </c>
      <c r="B27" s="9" t="s">
        <v>64</v>
      </c>
      <c r="C27" s="31">
        <v>31600</v>
      </c>
      <c r="D27" s="31">
        <v>31944.05</v>
      </c>
      <c r="E27" s="35">
        <f t="shared" si="0"/>
        <v>101.08876582278481</v>
      </c>
    </row>
    <row r="28" spans="1:5" ht="31.5">
      <c r="A28" s="16" t="s">
        <v>29</v>
      </c>
      <c r="B28" s="8" t="s">
        <v>12</v>
      </c>
      <c r="C28" s="27">
        <f>C29</f>
        <v>62000</v>
      </c>
      <c r="D28" s="28">
        <f>D29</f>
        <v>64700</v>
      </c>
      <c r="E28" s="34">
        <f t="shared" si="0"/>
        <v>104.35483870967741</v>
      </c>
    </row>
    <row r="29" spans="1:5" ht="94.5">
      <c r="A29" s="17" t="s">
        <v>30</v>
      </c>
      <c r="B29" s="9" t="s">
        <v>13</v>
      </c>
      <c r="C29" s="29">
        <f>C30</f>
        <v>62000</v>
      </c>
      <c r="D29" s="30">
        <f>D30</f>
        <v>64700</v>
      </c>
      <c r="E29" s="35">
        <f t="shared" si="0"/>
        <v>104.35483870967741</v>
      </c>
    </row>
    <row r="30" spans="1:5" ht="173.25">
      <c r="A30" s="17" t="s">
        <v>32</v>
      </c>
      <c r="B30" s="9" t="s">
        <v>14</v>
      </c>
      <c r="C30" s="32">
        <v>62000</v>
      </c>
      <c r="D30" s="32">
        <v>64700</v>
      </c>
      <c r="E30" s="35">
        <f t="shared" si="0"/>
        <v>104.35483870967741</v>
      </c>
    </row>
    <row r="31" spans="1:5" ht="110.25">
      <c r="A31" s="16" t="s">
        <v>31</v>
      </c>
      <c r="B31" s="8" t="s">
        <v>15</v>
      </c>
      <c r="C31" s="27">
        <f>C32</f>
        <v>32700</v>
      </c>
      <c r="D31" s="27">
        <f>D32</f>
        <v>32762.81</v>
      </c>
      <c r="E31" s="35">
        <f t="shared" si="0"/>
        <v>100.19207951070337</v>
      </c>
    </row>
    <row r="32" spans="1:5" ht="189">
      <c r="A32" s="17" t="s">
        <v>35</v>
      </c>
      <c r="B32" s="9" t="s">
        <v>16</v>
      </c>
      <c r="C32" s="29">
        <f>C33</f>
        <v>32700</v>
      </c>
      <c r="D32" s="29">
        <f>D33</f>
        <v>32762.81</v>
      </c>
      <c r="E32" s="35">
        <f t="shared" si="0"/>
        <v>100.19207951070337</v>
      </c>
    </row>
    <row r="33" spans="1:5" ht="87.75" customHeight="1">
      <c r="A33" s="14" t="s">
        <v>68</v>
      </c>
      <c r="B33" s="9" t="s">
        <v>55</v>
      </c>
      <c r="C33" s="32">
        <v>32700</v>
      </c>
      <c r="D33" s="32">
        <v>32762.81</v>
      </c>
      <c r="E33" s="35">
        <f t="shared" si="0"/>
        <v>100.19207951070337</v>
      </c>
    </row>
    <row r="34" spans="1:5" ht="78.75">
      <c r="A34" s="16" t="s">
        <v>39</v>
      </c>
      <c r="B34" s="8" t="s">
        <v>56</v>
      </c>
      <c r="C34" s="27">
        <f>C35</f>
        <v>50000</v>
      </c>
      <c r="D34" s="28">
        <f>D35</f>
        <v>50000</v>
      </c>
      <c r="E34" s="34">
        <f t="shared" si="0"/>
        <v>100</v>
      </c>
    </row>
    <row r="35" spans="1:5" ht="63">
      <c r="A35" s="17" t="s">
        <v>67</v>
      </c>
      <c r="B35" s="9" t="s">
        <v>38</v>
      </c>
      <c r="C35" s="32">
        <v>50000</v>
      </c>
      <c r="D35" s="32">
        <v>50000</v>
      </c>
      <c r="E35" s="35">
        <f t="shared" si="0"/>
        <v>100</v>
      </c>
    </row>
    <row r="36" spans="1:5" ht="51.75" customHeight="1">
      <c r="A36" s="16" t="s">
        <v>52</v>
      </c>
      <c r="B36" s="19" t="s">
        <v>17</v>
      </c>
      <c r="C36" s="27">
        <f>C37</f>
        <v>42320</v>
      </c>
      <c r="D36" s="27">
        <f>D37</f>
        <v>42320</v>
      </c>
      <c r="E36" s="34">
        <f t="shared" si="0"/>
        <v>100</v>
      </c>
    </row>
    <row r="37" spans="1:5" ht="110.25">
      <c r="A37" s="17" t="s">
        <v>44</v>
      </c>
      <c r="B37" s="9" t="s">
        <v>18</v>
      </c>
      <c r="C37" s="29">
        <f>C38</f>
        <v>42320</v>
      </c>
      <c r="D37" s="30">
        <f>D38</f>
        <v>42320</v>
      </c>
      <c r="E37" s="35">
        <f t="shared" si="0"/>
        <v>100</v>
      </c>
    </row>
    <row r="38" spans="1:5" ht="103.5" customHeight="1">
      <c r="A38" s="17" t="s">
        <v>69</v>
      </c>
      <c r="B38" s="10" t="s">
        <v>70</v>
      </c>
      <c r="C38" s="32">
        <v>42320</v>
      </c>
      <c r="D38" s="32">
        <v>42320</v>
      </c>
      <c r="E38" s="35">
        <f t="shared" si="0"/>
        <v>100</v>
      </c>
    </row>
    <row r="39" spans="1:5" ht="41.25" customHeight="1">
      <c r="A39" s="39" t="s">
        <v>58</v>
      </c>
      <c r="B39" s="40" t="s">
        <v>59</v>
      </c>
      <c r="C39" s="41">
        <f>C40</f>
        <v>54.3</v>
      </c>
      <c r="D39" s="41">
        <f>D40</f>
        <v>54.3</v>
      </c>
      <c r="E39" s="34">
        <f t="shared" si="0"/>
        <v>100</v>
      </c>
    </row>
    <row r="40" spans="1:5" ht="88.5" customHeight="1">
      <c r="A40" s="37" t="s">
        <v>71</v>
      </c>
      <c r="B40" s="38" t="s">
        <v>57</v>
      </c>
      <c r="C40" s="32">
        <v>54.3</v>
      </c>
      <c r="D40" s="32">
        <v>54.3</v>
      </c>
      <c r="E40" s="35">
        <f t="shared" si="0"/>
        <v>100</v>
      </c>
    </row>
    <row r="41" spans="1:5" ht="35.25" customHeight="1">
      <c r="A41" s="18" t="s">
        <v>45</v>
      </c>
      <c r="B41" s="19" t="s">
        <v>46</v>
      </c>
      <c r="C41" s="33">
        <f>C42</f>
        <v>7678205</v>
      </c>
      <c r="D41" s="33">
        <f>D42</f>
        <v>7478205</v>
      </c>
      <c r="E41" s="34">
        <f t="shared" si="0"/>
        <v>97.39522453490106</v>
      </c>
    </row>
    <row r="42" spans="1:5" ht="78.75">
      <c r="A42" s="16" t="s">
        <v>47</v>
      </c>
      <c r="B42" s="8" t="s">
        <v>19</v>
      </c>
      <c r="C42" s="27">
        <f>C43+C45+C48+C50</f>
        <v>7678205</v>
      </c>
      <c r="D42" s="27">
        <f>D43+D45+D48+D50</f>
        <v>7478205</v>
      </c>
      <c r="E42" s="34">
        <f t="shared" si="0"/>
        <v>97.39522453490106</v>
      </c>
    </row>
    <row r="43" spans="1:5" ht="48.75" customHeight="1">
      <c r="A43" s="18" t="s">
        <v>48</v>
      </c>
      <c r="B43" s="19" t="s">
        <v>20</v>
      </c>
      <c r="C43" s="27">
        <f>C44</f>
        <v>6256000</v>
      </c>
      <c r="D43" s="28">
        <f>D44</f>
        <v>6256000</v>
      </c>
      <c r="E43" s="34">
        <f t="shared" si="0"/>
        <v>100</v>
      </c>
    </row>
    <row r="44" spans="1:5" ht="64.5" customHeight="1">
      <c r="A44" s="14" t="s">
        <v>81</v>
      </c>
      <c r="B44" s="9" t="s">
        <v>21</v>
      </c>
      <c r="C44" s="32">
        <v>6256000</v>
      </c>
      <c r="D44" s="32">
        <v>6256000</v>
      </c>
      <c r="E44" s="35">
        <f t="shared" si="0"/>
        <v>100</v>
      </c>
    </row>
    <row r="45" spans="1:5" ht="67.5" customHeight="1">
      <c r="A45" s="18" t="s">
        <v>49</v>
      </c>
      <c r="B45" s="19" t="s">
        <v>22</v>
      </c>
      <c r="C45" s="27">
        <f>C46+C47</f>
        <v>543605</v>
      </c>
      <c r="D45" s="28">
        <f>D46+D47</f>
        <v>543605</v>
      </c>
      <c r="E45" s="34">
        <f t="shared" si="0"/>
        <v>100</v>
      </c>
    </row>
    <row r="46" spans="1:5" ht="74.25" customHeight="1">
      <c r="A46" s="14" t="s">
        <v>72</v>
      </c>
      <c r="B46" s="10" t="s">
        <v>33</v>
      </c>
      <c r="C46" s="32">
        <v>36957</v>
      </c>
      <c r="D46" s="32">
        <v>36957</v>
      </c>
      <c r="E46" s="35">
        <f t="shared" si="0"/>
        <v>100</v>
      </c>
    </row>
    <row r="47" spans="1:5" ht="94.5">
      <c r="A47" s="14" t="s">
        <v>73</v>
      </c>
      <c r="B47" s="9" t="s">
        <v>23</v>
      </c>
      <c r="C47" s="32">
        <v>506648</v>
      </c>
      <c r="D47" s="32">
        <v>506648</v>
      </c>
      <c r="E47" s="35">
        <f t="shared" si="0"/>
        <v>100</v>
      </c>
    </row>
    <row r="48" spans="1:5" ht="34.5" customHeight="1">
      <c r="A48" s="42" t="s">
        <v>50</v>
      </c>
      <c r="B48" s="43" t="s">
        <v>34</v>
      </c>
      <c r="C48" s="28">
        <f>C49</f>
        <v>678600</v>
      </c>
      <c r="D48" s="28">
        <f>D49</f>
        <v>478600</v>
      </c>
      <c r="E48" s="34">
        <f t="shared" si="0"/>
        <v>70.52755673445328</v>
      </c>
    </row>
    <row r="49" spans="1:5" ht="47.25">
      <c r="A49" s="15" t="s">
        <v>74</v>
      </c>
      <c r="B49" s="11" t="s">
        <v>37</v>
      </c>
      <c r="C49" s="32">
        <v>678600</v>
      </c>
      <c r="D49" s="32">
        <v>478600</v>
      </c>
      <c r="E49" s="35">
        <f t="shared" si="0"/>
        <v>70.52755673445328</v>
      </c>
    </row>
    <row r="50" spans="1:5" ht="48.75" customHeight="1">
      <c r="A50" s="44" t="s">
        <v>75</v>
      </c>
      <c r="B50" s="40" t="s">
        <v>76</v>
      </c>
      <c r="C50" s="41">
        <f>C51</f>
        <v>200000</v>
      </c>
      <c r="D50" s="41">
        <f>D51</f>
        <v>200000</v>
      </c>
      <c r="E50" s="45">
        <f t="shared" si="0"/>
        <v>100</v>
      </c>
    </row>
    <row r="51" spans="1:5" ht="52.5" customHeight="1">
      <c r="A51" s="37" t="s">
        <v>77</v>
      </c>
      <c r="B51" s="46" t="s">
        <v>78</v>
      </c>
      <c r="C51" s="32">
        <v>200000</v>
      </c>
      <c r="D51" s="32">
        <v>200000</v>
      </c>
      <c r="E51" s="47">
        <f t="shared" si="0"/>
        <v>100</v>
      </c>
    </row>
    <row r="52" spans="1:5" ht="15.75">
      <c r="A52" s="36" t="s">
        <v>42</v>
      </c>
      <c r="B52" s="12"/>
      <c r="C52" s="28">
        <f>C16+C41</f>
        <v>18239088.880000003</v>
      </c>
      <c r="D52" s="28">
        <f>D16+D41</f>
        <v>19408081.32</v>
      </c>
      <c r="E52" s="34">
        <f t="shared" si="0"/>
        <v>106.40926993497932</v>
      </c>
    </row>
    <row r="53" spans="1:4" ht="15.75" customHeight="1">
      <c r="A53" s="6"/>
      <c r="B53" s="4"/>
      <c r="C53" s="4"/>
      <c r="D53" s="4"/>
    </row>
    <row r="54" spans="1:4" ht="15.75" customHeight="1">
      <c r="A54" s="6"/>
      <c r="B54" s="13"/>
      <c r="C54" s="4"/>
      <c r="D54" s="4"/>
    </row>
    <row r="55" spans="1:5" ht="15.75" customHeight="1">
      <c r="A55" s="49" t="s">
        <v>2</v>
      </c>
      <c r="B55" s="49"/>
      <c r="C55" s="49"/>
      <c r="D55" s="49"/>
      <c r="E55" s="49"/>
    </row>
    <row r="56" spans="1:4" ht="11.25" customHeight="1">
      <c r="A56" s="6"/>
      <c r="B56" s="4"/>
      <c r="C56" s="4"/>
      <c r="D56" s="4"/>
    </row>
    <row r="57" spans="1:4" ht="11.25" customHeight="1">
      <c r="A57" s="6"/>
      <c r="B57" s="4"/>
      <c r="C57" s="4"/>
      <c r="D57" s="4"/>
    </row>
  </sheetData>
  <sheetProtection/>
  <mergeCells count="13">
    <mergeCell ref="C12:C14"/>
    <mergeCell ref="D12:D14"/>
    <mergeCell ref="E12:E14"/>
    <mergeCell ref="C2:E2"/>
    <mergeCell ref="C3:E3"/>
    <mergeCell ref="C4:E4"/>
    <mergeCell ref="C5:E5"/>
    <mergeCell ref="A55:E55"/>
    <mergeCell ref="A9:E9"/>
    <mergeCell ref="A10:E10"/>
    <mergeCell ref="A11:E11"/>
    <mergeCell ref="A12:A14"/>
    <mergeCell ref="B12:B14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2016-04-01T04:30:02Z</cp:lastPrinted>
  <dcterms:created xsi:type="dcterms:W3CDTF">2008-10-23T07:29:54Z</dcterms:created>
  <dcterms:modified xsi:type="dcterms:W3CDTF">2016-05-17T08:07:55Z</dcterms:modified>
  <cp:category/>
  <cp:version/>
  <cp:contentType/>
  <cp:contentStatus/>
</cp:coreProperties>
</file>